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9040" windowHeight="15840" tabRatio="781"/>
  </bookViews>
  <sheets>
    <sheet name="League Results" sheetId="24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5" i="24" l="1"/>
  <c r="Q65" i="24"/>
  <c r="O65" i="24"/>
  <c r="N65" i="24"/>
  <c r="G63" i="24"/>
  <c r="F63" i="24"/>
  <c r="E63" i="24"/>
  <c r="D63" i="24"/>
  <c r="Q64" i="24"/>
  <c r="P64" i="24"/>
  <c r="O64" i="24"/>
  <c r="N64" i="24"/>
  <c r="G65" i="24"/>
  <c r="F65" i="24"/>
  <c r="E65" i="24"/>
  <c r="D65" i="24"/>
  <c r="Q63" i="24"/>
  <c r="P63" i="24"/>
  <c r="O63" i="24"/>
  <c r="N63" i="24"/>
  <c r="G64" i="24"/>
  <c r="F64" i="24"/>
  <c r="E64" i="24"/>
  <c r="D64" i="24"/>
  <c r="Q62" i="24"/>
  <c r="P62" i="24"/>
  <c r="O62" i="24"/>
  <c r="N62" i="24"/>
  <c r="G62" i="24"/>
  <c r="F62" i="24"/>
  <c r="E62" i="24"/>
  <c r="D62" i="24"/>
  <c r="Q61" i="24"/>
  <c r="P61" i="24"/>
  <c r="O61" i="24"/>
  <c r="N61" i="24"/>
  <c r="G61" i="24"/>
  <c r="F61" i="24"/>
  <c r="E61" i="24"/>
  <c r="D61" i="24"/>
  <c r="Q60" i="24"/>
  <c r="P60" i="24"/>
  <c r="O60" i="24"/>
  <c r="N60" i="24"/>
  <c r="G60" i="24"/>
  <c r="F60" i="24"/>
  <c r="E60" i="24"/>
  <c r="D16" i="24"/>
  <c r="D60" i="24" s="1"/>
</calcChain>
</file>

<file path=xl/sharedStrings.xml><?xml version="1.0" encoding="utf-8"?>
<sst xmlns="http://schemas.openxmlformats.org/spreadsheetml/2006/main" count="222" uniqueCount="26">
  <si>
    <t>U13G</t>
  </si>
  <si>
    <t>U11G</t>
  </si>
  <si>
    <t>U13B</t>
  </si>
  <si>
    <t>U11B</t>
  </si>
  <si>
    <t>U17W</t>
  </si>
  <si>
    <t>SW</t>
  </si>
  <si>
    <t>U15B</t>
  </si>
  <si>
    <t>SM</t>
  </si>
  <si>
    <t>U17M</t>
  </si>
  <si>
    <t>U15G</t>
  </si>
  <si>
    <t>EAAC</t>
  </si>
  <si>
    <t>IHAAC</t>
  </si>
  <si>
    <t>RCAC</t>
  </si>
  <si>
    <t>MRR &amp; LAC</t>
  </si>
  <si>
    <t>Match 1</t>
  </si>
  <si>
    <t>Match 2</t>
  </si>
  <si>
    <t>Match 3</t>
  </si>
  <si>
    <t>Match Points</t>
  </si>
  <si>
    <t>Meeting Points</t>
  </si>
  <si>
    <t>NAAAC</t>
  </si>
  <si>
    <t xml:space="preserve">NAAAC </t>
  </si>
  <si>
    <t>CAAC ESAC &amp; NUAAC</t>
  </si>
  <si>
    <t>Overall</t>
  </si>
  <si>
    <t>After 3 Meetings</t>
  </si>
  <si>
    <t>Clubs in Red have successfully made the Final in Aberdeen on SUNDAY 27/08/2023</t>
  </si>
  <si>
    <t>2023 Overall Winners in Males &amp; Females are IHAAC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</si>
</sst>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Helvetica Neue"/>
    </font>
    <font>
      <sz val="10"/>
      <name val="Palatino"/>
    </font>
    <font>
      <sz val="11"/>
      <name val="Calibri"/>
      <family val="2"/>
    </font>
    <font>
      <sz val="11"/>
      <name val="Calibri"/>
      <family val="2"/>
    </font>
    <font>
      <sz val="10"/>
      <name val="Helvetica Neue"/>
      <charset val="1"/>
    </font>
    <font>
      <sz val="10"/>
      <name val="Palatino"/>
      <charset val="1"/>
    </font>
    <font>
      <sz val="8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rgb="FFFF0000"/>
      <name val="Calibri"/>
      <family val="2"/>
    </font>
    <font>
      <b/>
      <sz val="2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2" fillId="0" borderId="0" applyNumberFormat="0" applyFill="0" applyBorder="0" applyProtection="0">
      <alignment vertical="top" wrapText="1"/>
    </xf>
    <xf numFmtId="0" fontId="3" fillId="0" borderId="0"/>
    <xf numFmtId="0" fontId="1" fillId="0" borderId="0" applyNumberFormat="0" applyFill="0" applyBorder="0" applyProtection="0"/>
    <xf numFmtId="0" fontId="7" fillId="0" borderId="0"/>
    <xf numFmtId="0" fontId="6" fillId="0" borderId="0" applyBorder="0" applyProtection="0">
      <alignment vertical="top" wrapText="1"/>
    </xf>
    <xf numFmtId="0" fontId="5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4" xfId="0" applyFont="1" applyBorder="1"/>
    <xf numFmtId="0" fontId="11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0" borderId="4" xfId="0" applyFont="1" applyBorder="1"/>
    <xf numFmtId="0" fontId="11" fillId="0" borderId="6" xfId="0" applyFont="1" applyBorder="1"/>
    <xf numFmtId="0" fontId="8" fillId="0" borderId="4" xfId="0" applyFont="1" applyBorder="1"/>
    <xf numFmtId="0" fontId="0" fillId="0" borderId="6" xfId="0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0" borderId="6" xfId="0" applyFont="1" applyBorder="1"/>
    <xf numFmtId="0" fontId="13" fillId="2" borderId="4" xfId="0" applyFont="1" applyFill="1" applyBorder="1"/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0" fillId="0" borderId="0" xfId="0" applyFont="1"/>
    <xf numFmtId="0" fontId="15" fillId="0" borderId="4" xfId="0" applyFont="1" applyBorder="1"/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5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7" fillId="3" borderId="1" xfId="0" applyFont="1" applyFill="1" applyBorder="1"/>
    <xf numFmtId="0" fontId="18" fillId="3" borderId="1" xfId="0" applyFont="1" applyFill="1" applyBorder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9" fillId="0" borderId="0" xfId="0" applyFont="1" applyFill="1"/>
    <xf numFmtId="0" fontId="20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</cellXfs>
  <cellStyles count="7">
    <cellStyle name="Normal" xfId="0" builtinId="0"/>
    <cellStyle name="Normal 2" xfId="1"/>
    <cellStyle name="Normal 2 2" xfId="5"/>
    <cellStyle name="Normal 3" xfId="2"/>
    <cellStyle name="Normal 3 2" xfId="4"/>
    <cellStyle name="Normal 4" xfId="3"/>
    <cellStyle name="Normal 5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5A5A5"/>
      <rgbColor rgb="FFFFFFFF"/>
      <rgbColor rgb="FFAAAAAA"/>
      <rgbColor rgb="FFFFC000"/>
      <rgbColor rgb="FFD8D8D8"/>
      <rgbColor rgb="FF0066FF"/>
      <rgbColor rgb="FFFF6600"/>
      <rgbColor rgb="FF333333"/>
      <rgbColor rgb="FFFF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yd_000\Downloads\Grampian%20League%20Declarations%202023%20-%20Match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s"/>
      <sheetName val="Timetable"/>
      <sheetName val="League Results"/>
      <sheetName val="Athlete List"/>
      <sheetName val="100m"/>
      <sheetName val="200m"/>
      <sheetName val="300m"/>
      <sheetName val="400m"/>
      <sheetName val="800m"/>
      <sheetName val="400mH"/>
      <sheetName val="300mH"/>
      <sheetName val="Relay"/>
      <sheetName val="LJ"/>
      <sheetName val="HJ"/>
      <sheetName val="HT"/>
      <sheetName val="SP"/>
      <sheetName val="DT"/>
      <sheetName val="JT"/>
      <sheetName val="PO10Results"/>
      <sheetName val="Sheet1"/>
    </sheetNames>
    <sheetDataSet>
      <sheetData sheetId="0"/>
      <sheetData sheetId="1"/>
      <sheetData sheetId="2"/>
      <sheetData sheetId="3"/>
      <sheetData sheetId="4">
        <row r="59">
          <cell r="I59"/>
        </row>
      </sheetData>
      <sheetData sheetId="5"/>
      <sheetData sheetId="6"/>
      <sheetData sheetId="7"/>
      <sheetData sheetId="8"/>
      <sheetData sheetId="9"/>
      <sheetData sheetId="10"/>
      <sheetData sheetId="11">
        <row r="13">
          <cell r="H13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71"/>
  <sheetViews>
    <sheetView tabSelected="1" workbookViewId="0">
      <selection activeCell="U18" sqref="U18"/>
    </sheetView>
  </sheetViews>
  <sheetFormatPr defaultRowHeight="15"/>
  <cols>
    <col min="1" max="1" width="12.5703125" style="6" customWidth="1"/>
    <col min="2" max="8" width="7.28515625" style="36" customWidth="1"/>
    <col min="9" max="9" width="8.5703125" style="1" customWidth="1"/>
    <col min="10" max="10" width="2.42578125" customWidth="1"/>
    <col min="11" max="11" width="11.42578125" style="6" customWidth="1"/>
    <col min="12" max="18" width="7.5703125" style="1" customWidth="1"/>
    <col min="19" max="19" width="7.7109375" style="1" customWidth="1"/>
  </cols>
  <sheetData>
    <row r="1" spans="1:19" ht="15.75" thickBot="1">
      <c r="A1" s="83" t="s">
        <v>1</v>
      </c>
      <c r="B1" s="27"/>
      <c r="C1" s="27"/>
      <c r="D1" s="27"/>
      <c r="E1" s="27"/>
      <c r="F1" s="27"/>
      <c r="G1" s="28"/>
      <c r="H1" s="28"/>
      <c r="I1" s="3"/>
      <c r="K1" s="83" t="s">
        <v>3</v>
      </c>
      <c r="L1" s="7"/>
      <c r="M1" s="7"/>
      <c r="N1" s="7"/>
      <c r="O1" s="7"/>
      <c r="P1" s="7"/>
      <c r="Q1" s="2"/>
      <c r="R1" s="2"/>
    </row>
    <row r="2" spans="1:19" s="25" customFormat="1" ht="23.25" thickBot="1">
      <c r="A2" s="20"/>
      <c r="B2" s="93" t="s">
        <v>14</v>
      </c>
      <c r="C2" s="94"/>
      <c r="D2" s="93" t="s">
        <v>15</v>
      </c>
      <c r="E2" s="94"/>
      <c r="F2" s="93" t="s">
        <v>16</v>
      </c>
      <c r="G2" s="94"/>
      <c r="H2" s="22" t="s">
        <v>23</v>
      </c>
      <c r="I2" s="26"/>
      <c r="K2" s="20"/>
      <c r="L2" s="93" t="s">
        <v>14</v>
      </c>
      <c r="M2" s="94"/>
      <c r="N2" s="93" t="s">
        <v>15</v>
      </c>
      <c r="O2" s="94"/>
      <c r="P2" s="95" t="s">
        <v>16</v>
      </c>
      <c r="Q2" s="96"/>
      <c r="R2" s="22" t="s">
        <v>23</v>
      </c>
      <c r="S2" s="47"/>
    </row>
    <row r="3" spans="1:19" s="25" customFormat="1" ht="26.25" customHeight="1" thickBot="1">
      <c r="A3" s="20"/>
      <c r="B3" s="21" t="s">
        <v>17</v>
      </c>
      <c r="C3" s="22" t="s">
        <v>18</v>
      </c>
      <c r="D3" s="21" t="s">
        <v>17</v>
      </c>
      <c r="E3" s="22" t="s">
        <v>18</v>
      </c>
      <c r="F3" s="21" t="s">
        <v>17</v>
      </c>
      <c r="G3" s="22" t="s">
        <v>18</v>
      </c>
      <c r="H3" s="24" t="s">
        <v>18</v>
      </c>
      <c r="I3" s="45"/>
      <c r="K3" s="20"/>
      <c r="L3" s="40" t="s">
        <v>17</v>
      </c>
      <c r="M3" s="41" t="s">
        <v>18</v>
      </c>
      <c r="N3" s="40" t="s">
        <v>17</v>
      </c>
      <c r="O3" s="41" t="s">
        <v>18</v>
      </c>
      <c r="P3" s="42" t="s">
        <v>17</v>
      </c>
      <c r="Q3" s="41" t="s">
        <v>18</v>
      </c>
      <c r="R3" s="43" t="s">
        <v>18</v>
      </c>
      <c r="S3" s="47"/>
    </row>
    <row r="4" spans="1:19">
      <c r="A4" s="5"/>
      <c r="B4" s="29"/>
      <c r="C4" s="30"/>
      <c r="D4" s="29"/>
      <c r="E4" s="30"/>
      <c r="F4" s="29"/>
      <c r="G4" s="30"/>
      <c r="H4" s="30"/>
      <c r="I4" s="3"/>
      <c r="K4" s="5"/>
      <c r="L4" s="8"/>
      <c r="M4" s="4"/>
      <c r="N4" s="8"/>
      <c r="O4" s="4"/>
      <c r="P4" s="3"/>
      <c r="Q4" s="4"/>
      <c r="R4" s="4"/>
    </row>
    <row r="5" spans="1:19">
      <c r="A5" s="67" t="s">
        <v>11</v>
      </c>
      <c r="B5" s="68">
        <v>71</v>
      </c>
      <c r="C5" s="69">
        <v>8</v>
      </c>
      <c r="D5" s="68">
        <v>77</v>
      </c>
      <c r="E5" s="70">
        <v>8</v>
      </c>
      <c r="F5" s="71">
        <v>87</v>
      </c>
      <c r="G5" s="69">
        <v>8</v>
      </c>
      <c r="H5" s="72">
        <v>24</v>
      </c>
      <c r="I5" s="46"/>
      <c r="K5" s="67" t="s">
        <v>11</v>
      </c>
      <c r="L5" s="73">
        <v>82</v>
      </c>
      <c r="M5" s="74">
        <v>8</v>
      </c>
      <c r="N5" s="73">
        <v>76</v>
      </c>
      <c r="O5" s="75">
        <v>7</v>
      </c>
      <c r="P5" s="76">
        <v>61</v>
      </c>
      <c r="Q5" s="74">
        <v>8</v>
      </c>
      <c r="R5" s="77">
        <v>23</v>
      </c>
    </row>
    <row r="6" spans="1:19">
      <c r="A6" s="67" t="s">
        <v>12</v>
      </c>
      <c r="B6" s="68">
        <v>49</v>
      </c>
      <c r="C6" s="69">
        <v>7</v>
      </c>
      <c r="D6" s="68">
        <v>65</v>
      </c>
      <c r="E6" s="70">
        <v>7</v>
      </c>
      <c r="F6" s="71">
        <v>66</v>
      </c>
      <c r="G6" s="69">
        <v>7</v>
      </c>
      <c r="H6" s="72">
        <v>21</v>
      </c>
      <c r="I6" s="46"/>
      <c r="K6" s="67" t="s">
        <v>12</v>
      </c>
      <c r="L6" s="73">
        <v>52</v>
      </c>
      <c r="M6" s="74">
        <v>6</v>
      </c>
      <c r="N6" s="73">
        <v>81</v>
      </c>
      <c r="O6" s="75">
        <v>8</v>
      </c>
      <c r="P6" s="76">
        <v>60</v>
      </c>
      <c r="Q6" s="74">
        <v>7</v>
      </c>
      <c r="R6" s="77">
        <v>21</v>
      </c>
    </row>
    <row r="7" spans="1:19">
      <c r="A7" s="67" t="s">
        <v>10</v>
      </c>
      <c r="B7" s="68">
        <v>26</v>
      </c>
      <c r="C7" s="69">
        <v>5</v>
      </c>
      <c r="D7" s="68">
        <v>38</v>
      </c>
      <c r="E7" s="70">
        <v>4</v>
      </c>
      <c r="F7" s="71">
        <v>62</v>
      </c>
      <c r="G7" s="69">
        <v>6</v>
      </c>
      <c r="H7" s="72">
        <v>15</v>
      </c>
      <c r="I7" s="46"/>
      <c r="K7" s="67" t="s">
        <v>13</v>
      </c>
      <c r="L7" s="73">
        <v>67</v>
      </c>
      <c r="M7" s="74">
        <v>7</v>
      </c>
      <c r="N7" s="73">
        <v>71</v>
      </c>
      <c r="O7" s="75">
        <v>6</v>
      </c>
      <c r="P7" s="76">
        <v>56</v>
      </c>
      <c r="Q7" s="74">
        <v>6</v>
      </c>
      <c r="R7" s="77">
        <v>19</v>
      </c>
    </row>
    <row r="8" spans="1:19">
      <c r="A8" s="67" t="s">
        <v>13</v>
      </c>
      <c r="B8" s="71">
        <v>42</v>
      </c>
      <c r="C8" s="69">
        <v>6</v>
      </c>
      <c r="D8" s="68">
        <v>42</v>
      </c>
      <c r="E8" s="70">
        <v>5</v>
      </c>
      <c r="F8" s="71">
        <v>30</v>
      </c>
      <c r="G8" s="69">
        <v>4</v>
      </c>
      <c r="H8" s="72">
        <v>15</v>
      </c>
      <c r="I8" s="3"/>
      <c r="K8" s="67" t="s">
        <v>10</v>
      </c>
      <c r="L8" s="73">
        <v>20</v>
      </c>
      <c r="M8" s="74">
        <v>4</v>
      </c>
      <c r="N8" s="73">
        <v>38</v>
      </c>
      <c r="O8" s="75">
        <v>5</v>
      </c>
      <c r="P8" s="76">
        <v>35</v>
      </c>
      <c r="Q8" s="74">
        <v>5</v>
      </c>
      <c r="R8" s="77">
        <v>14</v>
      </c>
    </row>
    <row r="9" spans="1:19" ht="23.25">
      <c r="A9" s="5" t="s">
        <v>20</v>
      </c>
      <c r="B9" s="32">
        <v>23</v>
      </c>
      <c r="C9" s="31">
        <v>4</v>
      </c>
      <c r="D9" s="29">
        <v>10</v>
      </c>
      <c r="E9" s="31">
        <v>3</v>
      </c>
      <c r="F9" s="32">
        <v>40</v>
      </c>
      <c r="G9" s="30">
        <v>5</v>
      </c>
      <c r="H9" s="30">
        <v>12</v>
      </c>
      <c r="I9" s="46"/>
      <c r="K9" s="20" t="s">
        <v>21</v>
      </c>
      <c r="L9" s="8">
        <v>39</v>
      </c>
      <c r="M9" s="4">
        <v>5</v>
      </c>
      <c r="N9" s="8">
        <v>11</v>
      </c>
      <c r="O9" s="4">
        <v>3</v>
      </c>
      <c r="P9" s="3">
        <v>28</v>
      </c>
      <c r="Q9" s="4">
        <v>4</v>
      </c>
      <c r="R9" s="4">
        <v>12</v>
      </c>
    </row>
    <row r="10" spans="1:19" ht="24" thickBot="1">
      <c r="A10" s="81" t="s">
        <v>21</v>
      </c>
      <c r="B10" s="34"/>
      <c r="C10" s="35"/>
      <c r="D10" s="34">
        <v>43</v>
      </c>
      <c r="E10" s="35">
        <v>6</v>
      </c>
      <c r="F10" s="34"/>
      <c r="G10" s="35"/>
      <c r="H10" s="35">
        <v>6</v>
      </c>
      <c r="I10" s="3"/>
      <c r="K10" s="17" t="s">
        <v>19</v>
      </c>
      <c r="L10" s="13"/>
      <c r="M10" s="14"/>
      <c r="N10" s="19">
        <v>15</v>
      </c>
      <c r="O10" s="50">
        <v>4</v>
      </c>
      <c r="P10" s="51">
        <v>14</v>
      </c>
      <c r="Q10" s="14">
        <v>3</v>
      </c>
      <c r="R10" s="14">
        <v>7</v>
      </c>
    </row>
    <row r="11" spans="1:19" ht="15.75" thickBot="1"/>
    <row r="12" spans="1:19" ht="15.75" thickBot="1">
      <c r="A12" s="84" t="s">
        <v>0</v>
      </c>
      <c r="B12" s="27"/>
      <c r="C12" s="27"/>
      <c r="D12" s="27"/>
      <c r="E12" s="27"/>
      <c r="F12" s="27"/>
      <c r="G12" s="28"/>
      <c r="H12" s="28"/>
      <c r="I12" s="3"/>
      <c r="K12" s="84" t="s">
        <v>2</v>
      </c>
      <c r="L12" s="7"/>
      <c r="M12" s="7"/>
      <c r="N12" s="7"/>
      <c r="O12" s="7"/>
      <c r="P12" s="7"/>
      <c r="Q12" s="2"/>
      <c r="R12" s="2"/>
    </row>
    <row r="13" spans="1:19" s="25" customFormat="1" ht="22.5">
      <c r="A13" s="20"/>
      <c r="B13" s="93" t="s">
        <v>14</v>
      </c>
      <c r="C13" s="94"/>
      <c r="D13" s="93" t="s">
        <v>15</v>
      </c>
      <c r="E13" s="94"/>
      <c r="F13" s="93" t="s">
        <v>16</v>
      </c>
      <c r="G13" s="94"/>
      <c r="H13" s="22" t="s">
        <v>23</v>
      </c>
      <c r="I13" s="26"/>
      <c r="K13" s="20"/>
      <c r="L13" s="93" t="s">
        <v>14</v>
      </c>
      <c r="M13" s="94"/>
      <c r="N13" s="93" t="s">
        <v>15</v>
      </c>
      <c r="O13" s="94"/>
      <c r="P13" s="93" t="s">
        <v>16</v>
      </c>
      <c r="Q13" s="94"/>
      <c r="R13" s="22" t="s">
        <v>23</v>
      </c>
      <c r="S13" s="47"/>
    </row>
    <row r="14" spans="1:19" s="25" customFormat="1" ht="22.5">
      <c r="A14" s="20"/>
      <c r="B14" s="21" t="s">
        <v>17</v>
      </c>
      <c r="C14" s="22" t="s">
        <v>18</v>
      </c>
      <c r="D14" s="21" t="s">
        <v>17</v>
      </c>
      <c r="E14" s="22" t="s">
        <v>18</v>
      </c>
      <c r="F14" s="21" t="s">
        <v>17</v>
      </c>
      <c r="G14" s="22" t="s">
        <v>18</v>
      </c>
      <c r="H14" s="24" t="s">
        <v>18</v>
      </c>
      <c r="I14" s="45"/>
      <c r="K14" s="20"/>
      <c r="L14" s="21" t="s">
        <v>17</v>
      </c>
      <c r="M14" s="22" t="s">
        <v>18</v>
      </c>
      <c r="N14" s="21" t="s">
        <v>17</v>
      </c>
      <c r="O14" s="22" t="s">
        <v>18</v>
      </c>
      <c r="P14" s="21" t="s">
        <v>17</v>
      </c>
      <c r="Q14" s="22" t="s">
        <v>18</v>
      </c>
      <c r="R14" s="24" t="s">
        <v>18</v>
      </c>
      <c r="S14" s="47"/>
    </row>
    <row r="15" spans="1:19">
      <c r="A15" s="5"/>
      <c r="B15" s="29"/>
      <c r="C15" s="30"/>
      <c r="D15" s="29"/>
      <c r="E15" s="30"/>
      <c r="F15" s="29"/>
      <c r="G15" s="30"/>
      <c r="H15" s="30"/>
      <c r="I15" s="3"/>
      <c r="K15" s="5"/>
      <c r="L15" s="8"/>
      <c r="M15" s="4"/>
      <c r="N15" s="8"/>
      <c r="O15" s="4"/>
      <c r="P15" s="8"/>
      <c r="Q15" s="4"/>
      <c r="R15" s="4"/>
    </row>
    <row r="16" spans="1:19">
      <c r="A16" s="67" t="s">
        <v>11</v>
      </c>
      <c r="B16" s="68">
        <v>86</v>
      </c>
      <c r="C16" s="69">
        <v>8</v>
      </c>
      <c r="D16" s="68">
        <f>SUM('[1]100m'!I59+'[1]200m'!I24,'[1]200m'!I25+'[1]800m'!I51,'[1]800m'!I54+[1]Relay!H13+[1]HJ!I16+[1]SP!K2,[1]SP!K6)</f>
        <v>0</v>
      </c>
      <c r="E16" s="70">
        <v>8</v>
      </c>
      <c r="F16" s="71">
        <v>92</v>
      </c>
      <c r="G16" s="69">
        <v>9</v>
      </c>
      <c r="H16" s="72">
        <v>25</v>
      </c>
      <c r="I16" s="46"/>
      <c r="K16" s="67" t="s">
        <v>11</v>
      </c>
      <c r="L16" s="73">
        <v>83</v>
      </c>
      <c r="M16" s="74">
        <v>8</v>
      </c>
      <c r="N16" s="73">
        <v>78</v>
      </c>
      <c r="O16" s="75">
        <v>8</v>
      </c>
      <c r="P16" s="78">
        <v>71</v>
      </c>
      <c r="Q16" s="74">
        <v>8</v>
      </c>
      <c r="R16" s="77">
        <v>24</v>
      </c>
    </row>
    <row r="17" spans="1:19">
      <c r="A17" s="67" t="s">
        <v>10</v>
      </c>
      <c r="B17" s="68">
        <v>61</v>
      </c>
      <c r="C17" s="69">
        <v>7</v>
      </c>
      <c r="D17" s="68">
        <v>43</v>
      </c>
      <c r="E17" s="70">
        <v>6</v>
      </c>
      <c r="F17" s="71">
        <v>31</v>
      </c>
      <c r="G17" s="69">
        <v>6</v>
      </c>
      <c r="H17" s="72">
        <v>19</v>
      </c>
      <c r="I17" s="46"/>
      <c r="K17" s="67" t="s">
        <v>10</v>
      </c>
      <c r="L17" s="73">
        <v>69</v>
      </c>
      <c r="M17" s="74">
        <v>7</v>
      </c>
      <c r="N17" s="73">
        <v>69</v>
      </c>
      <c r="O17" s="75">
        <v>7</v>
      </c>
      <c r="P17" s="78">
        <v>39</v>
      </c>
      <c r="Q17" s="74">
        <v>7</v>
      </c>
      <c r="R17" s="77">
        <v>21</v>
      </c>
    </row>
    <row r="18" spans="1:19">
      <c r="A18" s="67" t="s">
        <v>13</v>
      </c>
      <c r="B18" s="71">
        <v>49</v>
      </c>
      <c r="C18" s="69">
        <v>6</v>
      </c>
      <c r="D18" s="68">
        <v>34</v>
      </c>
      <c r="E18" s="70">
        <v>5</v>
      </c>
      <c r="F18" s="71">
        <v>67</v>
      </c>
      <c r="G18" s="69">
        <v>8</v>
      </c>
      <c r="H18" s="72">
        <v>19</v>
      </c>
      <c r="I18" s="3"/>
      <c r="K18" s="67" t="s">
        <v>12</v>
      </c>
      <c r="L18" s="73">
        <v>28</v>
      </c>
      <c r="M18" s="74">
        <v>6</v>
      </c>
      <c r="N18" s="73">
        <v>48</v>
      </c>
      <c r="O18" s="75">
        <v>6</v>
      </c>
      <c r="P18" s="78">
        <v>16</v>
      </c>
      <c r="Q18" s="74">
        <v>5</v>
      </c>
      <c r="R18" s="77">
        <v>17</v>
      </c>
    </row>
    <row r="19" spans="1:19" ht="23.25">
      <c r="A19" s="79" t="s">
        <v>21</v>
      </c>
      <c r="B19" s="68">
        <v>48</v>
      </c>
      <c r="C19" s="69">
        <v>5</v>
      </c>
      <c r="D19" s="68">
        <v>51</v>
      </c>
      <c r="E19" s="69">
        <v>7</v>
      </c>
      <c r="F19" s="68">
        <v>64</v>
      </c>
      <c r="G19" s="69">
        <v>7</v>
      </c>
      <c r="H19" s="72">
        <v>19</v>
      </c>
      <c r="I19" s="3"/>
      <c r="K19" s="67" t="s">
        <v>13</v>
      </c>
      <c r="L19" s="73">
        <v>17</v>
      </c>
      <c r="M19" s="75">
        <v>5</v>
      </c>
      <c r="N19" s="78">
        <v>14</v>
      </c>
      <c r="O19" s="75">
        <v>4</v>
      </c>
      <c r="P19" s="78">
        <v>18</v>
      </c>
      <c r="Q19" s="74">
        <v>6</v>
      </c>
      <c r="R19" s="77">
        <v>15</v>
      </c>
    </row>
    <row r="20" spans="1:19">
      <c r="A20" s="5" t="s">
        <v>12</v>
      </c>
      <c r="B20" s="29">
        <v>32</v>
      </c>
      <c r="C20" s="30">
        <v>4</v>
      </c>
      <c r="D20" s="29">
        <v>24</v>
      </c>
      <c r="E20" s="31">
        <v>4</v>
      </c>
      <c r="F20" s="32">
        <v>8</v>
      </c>
      <c r="G20" s="30">
        <v>4</v>
      </c>
      <c r="H20" s="30">
        <v>12</v>
      </c>
      <c r="I20" s="46"/>
      <c r="K20" s="5" t="s">
        <v>19</v>
      </c>
      <c r="L20" s="8">
        <v>12</v>
      </c>
      <c r="M20" s="10">
        <v>4</v>
      </c>
      <c r="N20" s="11">
        <v>13</v>
      </c>
      <c r="O20" s="10">
        <v>3</v>
      </c>
      <c r="P20" s="8"/>
      <c r="Q20" s="4"/>
      <c r="R20" s="4">
        <v>7</v>
      </c>
    </row>
    <row r="21" spans="1:19" ht="24" thickBot="1">
      <c r="A21" s="17" t="s">
        <v>19</v>
      </c>
      <c r="B21" s="49"/>
      <c r="C21" s="48"/>
      <c r="D21" s="34"/>
      <c r="E21" s="35"/>
      <c r="F21" s="49">
        <v>21</v>
      </c>
      <c r="G21" s="35">
        <v>5</v>
      </c>
      <c r="H21" s="35">
        <v>5</v>
      </c>
      <c r="I21" s="46"/>
      <c r="K21" s="81" t="s">
        <v>21</v>
      </c>
      <c r="L21" s="13"/>
      <c r="M21" s="14"/>
      <c r="N21" s="13">
        <v>16</v>
      </c>
      <c r="O21" s="14">
        <v>5</v>
      </c>
      <c r="P21" s="19">
        <v>13</v>
      </c>
      <c r="Q21" s="14">
        <v>1</v>
      </c>
      <c r="R21" s="14">
        <v>6</v>
      </c>
    </row>
    <row r="22" spans="1:19" ht="15.75" thickBot="1"/>
    <row r="23" spans="1:19" ht="15.75" thickBot="1">
      <c r="A23" s="84" t="s">
        <v>9</v>
      </c>
      <c r="B23" s="27"/>
      <c r="C23" s="27"/>
      <c r="D23" s="27"/>
      <c r="E23" s="27"/>
      <c r="F23" s="27"/>
      <c r="G23" s="28"/>
      <c r="H23" s="28"/>
      <c r="I23" s="3"/>
      <c r="K23" s="84" t="s">
        <v>6</v>
      </c>
      <c r="L23" s="7"/>
      <c r="M23" s="7"/>
      <c r="N23" s="7"/>
      <c r="O23" s="7"/>
      <c r="P23" s="7"/>
      <c r="Q23" s="2"/>
      <c r="R23" s="2"/>
    </row>
    <row r="24" spans="1:19" s="25" customFormat="1" ht="22.5">
      <c r="A24" s="20"/>
      <c r="B24" s="93" t="s">
        <v>14</v>
      </c>
      <c r="C24" s="94"/>
      <c r="D24" s="93" t="s">
        <v>15</v>
      </c>
      <c r="E24" s="94"/>
      <c r="F24" s="93" t="s">
        <v>16</v>
      </c>
      <c r="G24" s="94"/>
      <c r="H24" s="22" t="s">
        <v>23</v>
      </c>
      <c r="I24" s="26"/>
      <c r="K24" s="20"/>
      <c r="L24" s="93" t="s">
        <v>14</v>
      </c>
      <c r="M24" s="94"/>
      <c r="N24" s="93" t="s">
        <v>15</v>
      </c>
      <c r="O24" s="94"/>
      <c r="P24" s="93" t="s">
        <v>16</v>
      </c>
      <c r="Q24" s="94"/>
      <c r="R24" s="22" t="s">
        <v>23</v>
      </c>
      <c r="S24" s="47"/>
    </row>
    <row r="25" spans="1:19" s="25" customFormat="1" ht="22.5">
      <c r="A25" s="20"/>
      <c r="B25" s="21" t="s">
        <v>17</v>
      </c>
      <c r="C25" s="22" t="s">
        <v>18</v>
      </c>
      <c r="D25" s="21" t="s">
        <v>17</v>
      </c>
      <c r="E25" s="22" t="s">
        <v>18</v>
      </c>
      <c r="F25" s="21" t="s">
        <v>17</v>
      </c>
      <c r="G25" s="22" t="s">
        <v>18</v>
      </c>
      <c r="H25" s="24" t="s">
        <v>18</v>
      </c>
      <c r="I25" s="45"/>
      <c r="K25" s="20"/>
      <c r="L25" s="21" t="s">
        <v>17</v>
      </c>
      <c r="M25" s="22" t="s">
        <v>18</v>
      </c>
      <c r="N25" s="21" t="s">
        <v>17</v>
      </c>
      <c r="O25" s="22" t="s">
        <v>18</v>
      </c>
      <c r="P25" s="21" t="s">
        <v>17</v>
      </c>
      <c r="Q25" s="22" t="s">
        <v>18</v>
      </c>
      <c r="R25" s="24" t="s">
        <v>18</v>
      </c>
      <c r="S25" s="47"/>
    </row>
    <row r="26" spans="1:19">
      <c r="A26" s="5"/>
      <c r="B26" s="29"/>
      <c r="C26" s="30"/>
      <c r="D26" s="29"/>
      <c r="E26" s="30"/>
      <c r="F26" s="29"/>
      <c r="G26" s="30"/>
      <c r="H26" s="30"/>
      <c r="I26" s="3"/>
      <c r="K26" s="5"/>
      <c r="L26" s="8"/>
      <c r="M26" s="4"/>
      <c r="N26" s="8"/>
      <c r="O26" s="4"/>
      <c r="P26" s="8"/>
      <c r="Q26" s="4"/>
      <c r="R26" s="4"/>
    </row>
    <row r="27" spans="1:19">
      <c r="A27" s="67" t="s">
        <v>11</v>
      </c>
      <c r="B27" s="68">
        <v>74</v>
      </c>
      <c r="C27" s="69">
        <v>8</v>
      </c>
      <c r="D27" s="68">
        <v>76</v>
      </c>
      <c r="E27" s="70">
        <v>8</v>
      </c>
      <c r="F27" s="71">
        <v>81</v>
      </c>
      <c r="G27" s="69">
        <v>8</v>
      </c>
      <c r="H27" s="72">
        <v>24</v>
      </c>
      <c r="I27" s="46"/>
      <c r="K27" s="67" t="s">
        <v>11</v>
      </c>
      <c r="L27" s="73">
        <v>47</v>
      </c>
      <c r="M27" s="74">
        <v>8</v>
      </c>
      <c r="N27" s="73">
        <v>78</v>
      </c>
      <c r="O27" s="75">
        <v>7.5</v>
      </c>
      <c r="P27" s="78">
        <v>68</v>
      </c>
      <c r="Q27" s="74">
        <v>7</v>
      </c>
      <c r="R27" s="77">
        <v>22.5</v>
      </c>
    </row>
    <row r="28" spans="1:19">
      <c r="A28" s="67" t="s">
        <v>10</v>
      </c>
      <c r="B28" s="68">
        <v>68</v>
      </c>
      <c r="C28" s="69">
        <v>7</v>
      </c>
      <c r="D28" s="68">
        <v>63</v>
      </c>
      <c r="E28" s="70">
        <v>6</v>
      </c>
      <c r="F28" s="71">
        <v>71</v>
      </c>
      <c r="G28" s="69">
        <v>7</v>
      </c>
      <c r="H28" s="72">
        <v>20</v>
      </c>
      <c r="I28" s="46"/>
      <c r="K28" s="67" t="s">
        <v>13</v>
      </c>
      <c r="L28" s="73">
        <v>32</v>
      </c>
      <c r="M28" s="75">
        <v>5</v>
      </c>
      <c r="N28" s="73">
        <v>78</v>
      </c>
      <c r="O28" s="75">
        <v>7.5</v>
      </c>
      <c r="P28" s="78">
        <v>69</v>
      </c>
      <c r="Q28" s="74">
        <v>8</v>
      </c>
      <c r="R28" s="77">
        <v>20.5</v>
      </c>
    </row>
    <row r="29" spans="1:19">
      <c r="A29" s="67" t="s">
        <v>12</v>
      </c>
      <c r="B29" s="68">
        <v>61</v>
      </c>
      <c r="C29" s="69">
        <v>6</v>
      </c>
      <c r="D29" s="68">
        <v>67</v>
      </c>
      <c r="E29" s="70">
        <v>7</v>
      </c>
      <c r="F29" s="71">
        <v>63</v>
      </c>
      <c r="G29" s="69">
        <v>6</v>
      </c>
      <c r="H29" s="72">
        <v>19</v>
      </c>
      <c r="I29" s="46"/>
      <c r="K29" s="67" t="s">
        <v>12</v>
      </c>
      <c r="L29" s="73">
        <v>33</v>
      </c>
      <c r="M29" s="74">
        <v>6</v>
      </c>
      <c r="N29" s="73">
        <v>39</v>
      </c>
      <c r="O29" s="75">
        <v>6</v>
      </c>
      <c r="P29" s="78">
        <v>32</v>
      </c>
      <c r="Q29" s="74">
        <v>6</v>
      </c>
      <c r="R29" s="77">
        <v>18</v>
      </c>
    </row>
    <row r="30" spans="1:19" ht="24" customHeight="1">
      <c r="A30" s="79" t="s">
        <v>21</v>
      </c>
      <c r="B30" s="68">
        <v>30</v>
      </c>
      <c r="C30" s="69">
        <v>4</v>
      </c>
      <c r="D30" s="68">
        <v>34</v>
      </c>
      <c r="E30" s="69">
        <v>5</v>
      </c>
      <c r="F30" s="68">
        <v>41</v>
      </c>
      <c r="G30" s="69">
        <v>5</v>
      </c>
      <c r="H30" s="72">
        <v>14</v>
      </c>
      <c r="I30" s="3"/>
      <c r="K30" s="67" t="s">
        <v>10</v>
      </c>
      <c r="L30" s="73">
        <v>37</v>
      </c>
      <c r="M30" s="74">
        <v>7</v>
      </c>
      <c r="N30" s="73">
        <v>20</v>
      </c>
      <c r="O30" s="75">
        <v>5</v>
      </c>
      <c r="P30" s="78">
        <v>27</v>
      </c>
      <c r="Q30" s="74">
        <v>5</v>
      </c>
      <c r="R30" s="77">
        <v>17</v>
      </c>
    </row>
    <row r="31" spans="1:19">
      <c r="A31" s="18" t="s">
        <v>13</v>
      </c>
      <c r="B31" s="32">
        <v>48</v>
      </c>
      <c r="C31" s="31">
        <v>5</v>
      </c>
      <c r="D31" s="32">
        <v>28</v>
      </c>
      <c r="E31" s="31">
        <v>4</v>
      </c>
      <c r="F31" s="32">
        <v>13</v>
      </c>
      <c r="G31" s="30">
        <v>3</v>
      </c>
      <c r="H31" s="30">
        <v>12</v>
      </c>
      <c r="I31" s="3"/>
      <c r="K31" s="5" t="s">
        <v>19</v>
      </c>
      <c r="L31" s="8"/>
      <c r="M31" s="4"/>
      <c r="N31" s="8">
        <v>12</v>
      </c>
      <c r="O31" s="10">
        <v>4</v>
      </c>
      <c r="P31" s="8"/>
      <c r="Q31" s="4"/>
      <c r="R31" s="4">
        <v>4</v>
      </c>
    </row>
    <row r="32" spans="1:19" ht="25.5" customHeight="1" thickBot="1">
      <c r="A32" s="17" t="s">
        <v>19</v>
      </c>
      <c r="B32" s="34">
        <v>28</v>
      </c>
      <c r="C32" s="48">
        <v>3</v>
      </c>
      <c r="D32" s="49">
        <v>13</v>
      </c>
      <c r="E32" s="48">
        <v>3</v>
      </c>
      <c r="F32" s="49">
        <v>25</v>
      </c>
      <c r="G32" s="35">
        <v>4</v>
      </c>
      <c r="H32" s="35">
        <v>10</v>
      </c>
      <c r="I32" s="46"/>
      <c r="K32" s="81" t="s">
        <v>21</v>
      </c>
      <c r="L32" s="13"/>
      <c r="M32" s="14"/>
      <c r="N32" s="13">
        <v>12</v>
      </c>
      <c r="O32" s="14">
        <v>4</v>
      </c>
      <c r="P32" s="13"/>
      <c r="Q32" s="14"/>
      <c r="R32" s="14">
        <v>4</v>
      </c>
    </row>
    <row r="33" spans="1:22" ht="15.75" thickBot="1"/>
    <row r="34" spans="1:22" ht="15.75" thickBot="1">
      <c r="A34" s="84" t="s">
        <v>4</v>
      </c>
      <c r="B34" s="27"/>
      <c r="C34" s="27"/>
      <c r="D34" s="27"/>
      <c r="E34" s="27"/>
      <c r="F34" s="27"/>
      <c r="G34" s="28"/>
      <c r="H34" s="28"/>
      <c r="I34" s="3"/>
      <c r="K34" s="84" t="s">
        <v>8</v>
      </c>
      <c r="L34" s="7"/>
      <c r="M34" s="7"/>
      <c r="N34" s="7"/>
      <c r="O34" s="7"/>
      <c r="P34" s="7"/>
      <c r="Q34" s="2"/>
      <c r="R34" s="2"/>
    </row>
    <row r="35" spans="1:22" s="25" customFormat="1" ht="22.5">
      <c r="A35" s="20"/>
      <c r="B35" s="93" t="s">
        <v>14</v>
      </c>
      <c r="C35" s="94"/>
      <c r="D35" s="93" t="s">
        <v>15</v>
      </c>
      <c r="E35" s="94"/>
      <c r="F35" s="97" t="s">
        <v>16</v>
      </c>
      <c r="G35" s="98"/>
      <c r="H35" s="22" t="s">
        <v>23</v>
      </c>
      <c r="I35" s="26"/>
      <c r="K35" s="20"/>
      <c r="L35" s="93" t="s">
        <v>14</v>
      </c>
      <c r="M35" s="94"/>
      <c r="N35" s="93" t="s">
        <v>15</v>
      </c>
      <c r="O35" s="94"/>
      <c r="P35" s="93" t="s">
        <v>16</v>
      </c>
      <c r="Q35" s="94"/>
      <c r="R35" s="22" t="s">
        <v>23</v>
      </c>
      <c r="S35" s="47"/>
    </row>
    <row r="36" spans="1:22" s="25" customFormat="1" ht="22.5">
      <c r="A36" s="20"/>
      <c r="B36" s="21" t="s">
        <v>17</v>
      </c>
      <c r="C36" s="22" t="s">
        <v>18</v>
      </c>
      <c r="D36" s="21" t="s">
        <v>17</v>
      </c>
      <c r="E36" s="22" t="s">
        <v>18</v>
      </c>
      <c r="F36" s="26" t="s">
        <v>17</v>
      </c>
      <c r="G36" s="22" t="s">
        <v>18</v>
      </c>
      <c r="H36" s="24" t="s">
        <v>18</v>
      </c>
      <c r="I36" s="45"/>
      <c r="K36" s="20"/>
      <c r="L36" s="21" t="s">
        <v>17</v>
      </c>
      <c r="M36" s="22" t="s">
        <v>18</v>
      </c>
      <c r="N36" s="21" t="s">
        <v>17</v>
      </c>
      <c r="O36" s="22" t="s">
        <v>18</v>
      </c>
      <c r="P36" s="21" t="s">
        <v>17</v>
      </c>
      <c r="Q36" s="22" t="s">
        <v>18</v>
      </c>
      <c r="R36" s="24" t="s">
        <v>18</v>
      </c>
      <c r="S36" s="47"/>
    </row>
    <row r="37" spans="1:22">
      <c r="A37" s="5"/>
      <c r="B37" s="29"/>
      <c r="C37" s="30"/>
      <c r="D37" s="29"/>
      <c r="E37" s="30"/>
      <c r="F37" s="37"/>
      <c r="G37" s="30"/>
      <c r="H37" s="30"/>
      <c r="I37" s="3"/>
      <c r="K37" s="5"/>
      <c r="L37" s="8"/>
      <c r="M37" s="4"/>
      <c r="N37" s="8"/>
      <c r="O37" s="4"/>
      <c r="P37" s="8"/>
      <c r="Q37" s="4"/>
      <c r="R37" s="4"/>
    </row>
    <row r="38" spans="1:22">
      <c r="A38" s="16" t="s">
        <v>10</v>
      </c>
      <c r="B38" s="29">
        <v>80</v>
      </c>
      <c r="C38" s="30">
        <v>8</v>
      </c>
      <c r="D38" s="29">
        <v>77</v>
      </c>
      <c r="E38" s="31">
        <v>8</v>
      </c>
      <c r="F38" s="38">
        <v>62</v>
      </c>
      <c r="G38" s="30">
        <v>8</v>
      </c>
      <c r="H38" s="33">
        <v>24</v>
      </c>
      <c r="I38" s="46"/>
      <c r="K38" s="16" t="s">
        <v>10</v>
      </c>
      <c r="L38" s="8">
        <v>62</v>
      </c>
      <c r="M38" s="4">
        <v>8</v>
      </c>
      <c r="N38" s="8">
        <v>36</v>
      </c>
      <c r="O38" s="10">
        <v>8</v>
      </c>
      <c r="P38" s="11">
        <v>47</v>
      </c>
      <c r="Q38" s="4">
        <v>8</v>
      </c>
      <c r="R38" s="12">
        <v>24</v>
      </c>
    </row>
    <row r="39" spans="1:22">
      <c r="A39" s="16" t="s">
        <v>19</v>
      </c>
      <c r="B39" s="29">
        <v>45</v>
      </c>
      <c r="C39" s="30">
        <v>7</v>
      </c>
      <c r="D39" s="32">
        <v>23</v>
      </c>
      <c r="E39" s="31">
        <v>6.5</v>
      </c>
      <c r="F39" s="38">
        <v>51</v>
      </c>
      <c r="G39" s="30">
        <v>7</v>
      </c>
      <c r="H39" s="33">
        <v>20.5</v>
      </c>
      <c r="I39" s="46"/>
      <c r="K39" s="16" t="s">
        <v>12</v>
      </c>
      <c r="L39" s="8">
        <v>39</v>
      </c>
      <c r="M39" s="4">
        <v>7</v>
      </c>
      <c r="N39" s="8">
        <v>31</v>
      </c>
      <c r="O39" s="10">
        <v>7</v>
      </c>
      <c r="P39" s="11">
        <v>29</v>
      </c>
      <c r="Q39" s="4">
        <v>7</v>
      </c>
      <c r="R39" s="12">
        <v>21</v>
      </c>
    </row>
    <row r="40" spans="1:22">
      <c r="A40" s="16" t="s">
        <v>11</v>
      </c>
      <c r="B40" s="29">
        <v>28</v>
      </c>
      <c r="C40" s="30">
        <v>6</v>
      </c>
      <c r="D40" s="29">
        <v>23</v>
      </c>
      <c r="E40" s="31">
        <v>6.5</v>
      </c>
      <c r="F40" s="38">
        <v>15</v>
      </c>
      <c r="G40" s="30">
        <v>6</v>
      </c>
      <c r="H40" s="33">
        <v>18.5</v>
      </c>
      <c r="I40" s="3"/>
      <c r="K40" s="16" t="s">
        <v>11</v>
      </c>
      <c r="L40" s="8">
        <v>15</v>
      </c>
      <c r="M40" s="4">
        <v>6</v>
      </c>
      <c r="N40" s="8">
        <v>8</v>
      </c>
      <c r="O40" s="10">
        <v>6</v>
      </c>
      <c r="P40" s="11">
        <v>20</v>
      </c>
      <c r="Q40" s="4">
        <v>6</v>
      </c>
      <c r="R40" s="12">
        <v>18</v>
      </c>
    </row>
    <row r="41" spans="1:22" ht="23.25">
      <c r="A41" s="5" t="s">
        <v>12</v>
      </c>
      <c r="B41" s="29"/>
      <c r="C41" s="30"/>
      <c r="D41" s="29">
        <v>8</v>
      </c>
      <c r="E41" s="30">
        <v>4</v>
      </c>
      <c r="F41" s="38">
        <v>8</v>
      </c>
      <c r="G41" s="30">
        <v>5</v>
      </c>
      <c r="H41" s="30">
        <v>9</v>
      </c>
      <c r="I41" s="46"/>
      <c r="K41" s="80" t="s">
        <v>21</v>
      </c>
      <c r="L41" s="8">
        <v>6</v>
      </c>
      <c r="M41" s="4">
        <v>5</v>
      </c>
      <c r="N41" s="8"/>
      <c r="O41" s="4"/>
      <c r="P41" s="8">
        <v>15</v>
      </c>
      <c r="Q41" s="4">
        <v>5</v>
      </c>
      <c r="R41" s="12">
        <v>10</v>
      </c>
    </row>
    <row r="42" spans="1:22" ht="25.5" customHeight="1">
      <c r="A42" s="80" t="s">
        <v>21</v>
      </c>
      <c r="B42" s="29"/>
      <c r="C42" s="30"/>
      <c r="D42" s="29">
        <v>13</v>
      </c>
      <c r="E42" s="30">
        <v>5</v>
      </c>
      <c r="F42" s="37">
        <v>6</v>
      </c>
      <c r="G42" s="30">
        <v>4</v>
      </c>
      <c r="H42" s="33">
        <v>9</v>
      </c>
      <c r="I42" s="3"/>
      <c r="K42" s="5" t="s">
        <v>19</v>
      </c>
      <c r="L42" s="8"/>
      <c r="M42" s="4"/>
      <c r="N42" s="8"/>
      <c r="O42" s="4"/>
      <c r="P42" s="8"/>
      <c r="Q42" s="4"/>
      <c r="R42" s="12"/>
      <c r="V42" s="90"/>
    </row>
    <row r="43" spans="1:22" ht="15.75" thickBot="1">
      <c r="A43" s="17" t="s">
        <v>13</v>
      </c>
      <c r="B43" s="34"/>
      <c r="C43" s="35"/>
      <c r="D43" s="34"/>
      <c r="E43" s="35"/>
      <c r="F43" s="39"/>
      <c r="G43" s="35"/>
      <c r="H43" s="35"/>
      <c r="I43" s="46"/>
      <c r="K43" s="17" t="s">
        <v>13</v>
      </c>
      <c r="L43" s="13"/>
      <c r="M43" s="14"/>
      <c r="N43" s="13"/>
      <c r="O43" s="14"/>
      <c r="P43" s="13"/>
      <c r="Q43" s="14"/>
      <c r="R43" s="15"/>
    </row>
    <row r="44" spans="1:22" ht="15.75" thickBot="1"/>
    <row r="45" spans="1:22" ht="15.75" thickBot="1">
      <c r="A45" s="84" t="s">
        <v>5</v>
      </c>
      <c r="B45" s="27"/>
      <c r="C45" s="27"/>
      <c r="D45" s="27"/>
      <c r="E45" s="27"/>
      <c r="F45" s="27"/>
      <c r="G45" s="28"/>
      <c r="H45" s="28"/>
      <c r="I45" s="3"/>
      <c r="K45" s="84" t="s">
        <v>7</v>
      </c>
      <c r="L45" s="7"/>
      <c r="M45" s="7"/>
      <c r="N45" s="7"/>
      <c r="O45" s="7"/>
      <c r="P45" s="7"/>
      <c r="Q45" s="2"/>
      <c r="R45" s="2"/>
    </row>
    <row r="46" spans="1:22" s="25" customFormat="1" ht="22.5">
      <c r="A46" s="20"/>
      <c r="B46" s="93" t="s">
        <v>14</v>
      </c>
      <c r="C46" s="94"/>
      <c r="D46" s="93" t="s">
        <v>15</v>
      </c>
      <c r="E46" s="94"/>
      <c r="F46" s="97" t="s">
        <v>16</v>
      </c>
      <c r="G46" s="98"/>
      <c r="H46" s="22" t="s">
        <v>23</v>
      </c>
      <c r="I46" s="26"/>
      <c r="K46" s="20"/>
      <c r="L46" s="93" t="s">
        <v>14</v>
      </c>
      <c r="M46" s="94"/>
      <c r="N46" s="93" t="s">
        <v>15</v>
      </c>
      <c r="O46" s="94"/>
      <c r="P46" s="93" t="s">
        <v>16</v>
      </c>
      <c r="Q46" s="94"/>
      <c r="R46" s="22" t="s">
        <v>23</v>
      </c>
      <c r="S46" s="47"/>
    </row>
    <row r="47" spans="1:22" s="25" customFormat="1" ht="22.5">
      <c r="A47" s="20"/>
      <c r="B47" s="21" t="s">
        <v>17</v>
      </c>
      <c r="C47" s="22" t="s">
        <v>18</v>
      </c>
      <c r="D47" s="21" t="s">
        <v>17</v>
      </c>
      <c r="E47" s="22" t="s">
        <v>18</v>
      </c>
      <c r="F47" s="26" t="s">
        <v>17</v>
      </c>
      <c r="G47" s="22" t="s">
        <v>18</v>
      </c>
      <c r="H47" s="24" t="s">
        <v>18</v>
      </c>
      <c r="I47" s="45"/>
      <c r="K47" s="20"/>
      <c r="L47" s="21" t="s">
        <v>17</v>
      </c>
      <c r="M47" s="22" t="s">
        <v>18</v>
      </c>
      <c r="N47" s="21" t="s">
        <v>17</v>
      </c>
      <c r="O47" s="22" t="s">
        <v>18</v>
      </c>
      <c r="P47" s="21" t="s">
        <v>17</v>
      </c>
      <c r="Q47" s="22" t="s">
        <v>18</v>
      </c>
      <c r="R47" s="24" t="s">
        <v>18</v>
      </c>
      <c r="S47" s="47"/>
    </row>
    <row r="48" spans="1:22">
      <c r="A48" s="5"/>
      <c r="B48" s="29"/>
      <c r="C48" s="30"/>
      <c r="D48" s="29"/>
      <c r="E48" s="30"/>
      <c r="F48" s="37"/>
      <c r="G48" s="30"/>
      <c r="H48" s="30"/>
      <c r="I48" s="3"/>
      <c r="K48" s="5"/>
      <c r="L48" s="8"/>
      <c r="M48" s="4"/>
      <c r="N48" s="8"/>
      <c r="O48" s="4"/>
      <c r="P48" s="8"/>
      <c r="Q48" s="4"/>
      <c r="R48" s="4"/>
    </row>
    <row r="49" spans="1:19">
      <c r="A49" s="16" t="s">
        <v>11</v>
      </c>
      <c r="B49" s="29">
        <v>23</v>
      </c>
      <c r="C49" s="30">
        <v>8</v>
      </c>
      <c r="D49" s="29">
        <v>22</v>
      </c>
      <c r="E49" s="31">
        <v>8</v>
      </c>
      <c r="F49" s="38"/>
      <c r="G49" s="30"/>
      <c r="H49" s="33">
        <v>16</v>
      </c>
      <c r="I49" s="46"/>
      <c r="K49" s="16" t="s">
        <v>11</v>
      </c>
      <c r="L49" s="8">
        <v>24</v>
      </c>
      <c r="M49" s="4">
        <v>8</v>
      </c>
      <c r="N49" s="8">
        <v>16</v>
      </c>
      <c r="O49" s="10">
        <v>8</v>
      </c>
      <c r="P49" s="11">
        <v>22</v>
      </c>
      <c r="Q49" s="4">
        <v>7</v>
      </c>
      <c r="R49" s="12">
        <v>23</v>
      </c>
    </row>
    <row r="50" spans="1:19">
      <c r="A50" s="16" t="s">
        <v>10</v>
      </c>
      <c r="B50" s="29"/>
      <c r="C50" s="30"/>
      <c r="D50" s="29">
        <v>15</v>
      </c>
      <c r="E50" s="30">
        <v>7</v>
      </c>
      <c r="F50" s="38">
        <v>32</v>
      </c>
      <c r="G50" s="30">
        <v>8</v>
      </c>
      <c r="H50" s="33">
        <v>15</v>
      </c>
      <c r="I50" s="46"/>
      <c r="K50" s="16" t="s">
        <v>19</v>
      </c>
      <c r="L50" s="8">
        <v>22</v>
      </c>
      <c r="M50" s="4">
        <v>7</v>
      </c>
      <c r="N50" s="11">
        <v>14</v>
      </c>
      <c r="O50" s="10">
        <v>6.5</v>
      </c>
      <c r="P50" s="11">
        <v>18</v>
      </c>
      <c r="Q50" s="4">
        <v>6</v>
      </c>
      <c r="R50" s="12">
        <v>19.5</v>
      </c>
    </row>
    <row r="51" spans="1:19">
      <c r="A51" s="16" t="s">
        <v>21</v>
      </c>
      <c r="B51" s="29">
        <v>8</v>
      </c>
      <c r="C51" s="30">
        <v>5.5</v>
      </c>
      <c r="D51" s="29">
        <v>7</v>
      </c>
      <c r="E51" s="30">
        <v>6</v>
      </c>
      <c r="F51" s="37"/>
      <c r="G51" s="30"/>
      <c r="H51" s="33">
        <v>11.5</v>
      </c>
      <c r="I51" s="3"/>
      <c r="K51" s="16" t="s">
        <v>10</v>
      </c>
      <c r="L51" s="8">
        <v>21</v>
      </c>
      <c r="M51" s="4">
        <v>6</v>
      </c>
      <c r="N51" s="8">
        <v>8</v>
      </c>
      <c r="O51" s="10">
        <v>5</v>
      </c>
      <c r="P51" s="11">
        <v>30</v>
      </c>
      <c r="Q51" s="4">
        <v>8</v>
      </c>
      <c r="R51" s="12">
        <v>19</v>
      </c>
    </row>
    <row r="52" spans="1:19">
      <c r="A52" s="16" t="s">
        <v>19</v>
      </c>
      <c r="B52" s="29">
        <v>14</v>
      </c>
      <c r="C52" s="30">
        <v>7</v>
      </c>
      <c r="D52" s="29"/>
      <c r="E52" s="30"/>
      <c r="F52" s="37"/>
      <c r="G52" s="30"/>
      <c r="H52" s="33">
        <v>7</v>
      </c>
      <c r="I52" s="46"/>
      <c r="K52" s="16" t="s">
        <v>12</v>
      </c>
      <c r="L52" s="8">
        <v>7</v>
      </c>
      <c r="M52" s="4">
        <v>5</v>
      </c>
      <c r="N52" s="8">
        <v>14</v>
      </c>
      <c r="O52" s="10">
        <v>6.5</v>
      </c>
      <c r="P52" s="11">
        <v>4</v>
      </c>
      <c r="Q52" s="4">
        <v>4</v>
      </c>
      <c r="R52" s="12">
        <v>15.5</v>
      </c>
    </row>
    <row r="53" spans="1:19" ht="23.25">
      <c r="A53" s="5" t="s">
        <v>13</v>
      </c>
      <c r="B53" s="29">
        <v>8</v>
      </c>
      <c r="C53" s="31">
        <v>5.5</v>
      </c>
      <c r="D53" s="29"/>
      <c r="E53" s="30"/>
      <c r="F53" s="37"/>
      <c r="G53" s="30"/>
      <c r="H53" s="30">
        <v>5.5</v>
      </c>
      <c r="I53" s="3"/>
      <c r="K53" s="20" t="s">
        <v>21</v>
      </c>
      <c r="L53" s="8"/>
      <c r="M53" s="4"/>
      <c r="N53" s="8"/>
      <c r="O53" s="4"/>
      <c r="P53" s="8">
        <v>16</v>
      </c>
      <c r="Q53" s="4">
        <v>5</v>
      </c>
      <c r="R53" s="4">
        <v>5</v>
      </c>
    </row>
    <row r="54" spans="1:19" ht="15.75" thickBot="1">
      <c r="A54" s="17" t="s">
        <v>12</v>
      </c>
      <c r="B54" s="34">
        <v>7</v>
      </c>
      <c r="C54" s="35">
        <v>4</v>
      </c>
      <c r="D54" s="34"/>
      <c r="E54" s="35"/>
      <c r="F54" s="39"/>
      <c r="G54" s="35"/>
      <c r="H54" s="35">
        <v>4</v>
      </c>
      <c r="I54" s="46"/>
      <c r="K54" s="17" t="s">
        <v>13</v>
      </c>
      <c r="L54" s="13"/>
      <c r="M54" s="14"/>
      <c r="N54" s="13"/>
      <c r="O54" s="14"/>
      <c r="P54" s="13"/>
      <c r="Q54" s="14"/>
      <c r="R54" s="14"/>
    </row>
    <row r="55" spans="1:19" ht="15.75" thickBot="1"/>
    <row r="56" spans="1:19" s="66" customFormat="1" ht="15.75" thickBot="1">
      <c r="A56" s="84" t="s">
        <v>22</v>
      </c>
      <c r="B56" s="85"/>
      <c r="C56" s="85"/>
      <c r="D56" s="85"/>
      <c r="E56" s="85"/>
      <c r="F56" s="85"/>
      <c r="G56" s="86"/>
      <c r="H56" s="86"/>
      <c r="I56" s="87"/>
      <c r="K56" s="84" t="s">
        <v>22</v>
      </c>
      <c r="L56" s="88"/>
      <c r="M56" s="88"/>
      <c r="N56" s="88"/>
      <c r="O56" s="88"/>
      <c r="P56" s="88"/>
      <c r="Q56" s="89"/>
      <c r="R56" s="89"/>
      <c r="S56" s="89"/>
    </row>
    <row r="57" spans="1:19" s="25" customFormat="1" ht="22.5">
      <c r="A57" s="20"/>
      <c r="B57" s="93" t="s">
        <v>14</v>
      </c>
      <c r="C57" s="94"/>
      <c r="D57" s="93" t="s">
        <v>15</v>
      </c>
      <c r="E57" s="94"/>
      <c r="F57" s="97" t="s">
        <v>16</v>
      </c>
      <c r="G57" s="98"/>
      <c r="H57" s="22" t="s">
        <v>23</v>
      </c>
      <c r="I57" s="44" t="s">
        <v>23</v>
      </c>
      <c r="K57" s="20"/>
      <c r="L57" s="93" t="s">
        <v>14</v>
      </c>
      <c r="M57" s="94"/>
      <c r="N57" s="93" t="s">
        <v>15</v>
      </c>
      <c r="O57" s="94"/>
      <c r="P57" s="93" t="s">
        <v>16</v>
      </c>
      <c r="Q57" s="94"/>
      <c r="R57" s="22" t="s">
        <v>23</v>
      </c>
      <c r="S57" s="22" t="s">
        <v>23</v>
      </c>
    </row>
    <row r="58" spans="1:19" s="25" customFormat="1" ht="22.5">
      <c r="A58" s="20"/>
      <c r="B58" s="21" t="s">
        <v>17</v>
      </c>
      <c r="C58" s="22" t="s">
        <v>18</v>
      </c>
      <c r="D58" s="21" t="s">
        <v>17</v>
      </c>
      <c r="E58" s="22" t="s">
        <v>18</v>
      </c>
      <c r="F58" s="26" t="s">
        <v>17</v>
      </c>
      <c r="G58" s="22" t="s">
        <v>18</v>
      </c>
      <c r="H58" s="24" t="s">
        <v>17</v>
      </c>
      <c r="I58" s="23" t="s">
        <v>18</v>
      </c>
      <c r="K58" s="20"/>
      <c r="L58" s="21" t="s">
        <v>17</v>
      </c>
      <c r="M58" s="22" t="s">
        <v>18</v>
      </c>
      <c r="N58" s="21" t="s">
        <v>17</v>
      </c>
      <c r="O58" s="22" t="s">
        <v>18</v>
      </c>
      <c r="P58" s="21" t="s">
        <v>17</v>
      </c>
      <c r="Q58" s="22" t="s">
        <v>18</v>
      </c>
      <c r="R58" s="24" t="s">
        <v>17</v>
      </c>
      <c r="S58" s="24" t="s">
        <v>18</v>
      </c>
    </row>
    <row r="59" spans="1:19">
      <c r="A59" s="5"/>
      <c r="B59" s="29"/>
      <c r="C59" s="30"/>
      <c r="D59" s="29"/>
      <c r="E59" s="30"/>
      <c r="F59" s="37"/>
      <c r="G59" s="30"/>
      <c r="H59" s="30"/>
      <c r="I59" s="9"/>
      <c r="K59" s="5"/>
      <c r="L59" s="8"/>
      <c r="M59" s="4"/>
      <c r="N59" s="8"/>
      <c r="O59" s="4"/>
      <c r="P59" s="8"/>
      <c r="Q59" s="4"/>
      <c r="R59" s="4"/>
      <c r="S59" s="4"/>
    </row>
    <row r="60" spans="1:19" s="66" customFormat="1">
      <c r="A60" s="59" t="s">
        <v>11</v>
      </c>
      <c r="B60" s="63">
        <v>282</v>
      </c>
      <c r="C60" s="64">
        <v>38</v>
      </c>
      <c r="D60" s="63">
        <f>SUM(D49,D38,D27,D16,D5)</f>
        <v>252</v>
      </c>
      <c r="E60" s="64">
        <f>SUM(E49,E38,E27,E16,E5)</f>
        <v>40</v>
      </c>
      <c r="F60" s="65">
        <f>SUM(F49,F38,F27,F16,F5)</f>
        <v>322</v>
      </c>
      <c r="G60" s="64">
        <f>SUM(G49,G38,G27,G16,G5)</f>
        <v>33</v>
      </c>
      <c r="H60" s="64">
        <v>818</v>
      </c>
      <c r="I60" s="62">
        <v>107.5</v>
      </c>
      <c r="K60" s="59" t="s">
        <v>11</v>
      </c>
      <c r="L60" s="60">
        <v>251</v>
      </c>
      <c r="M60" s="61">
        <v>38</v>
      </c>
      <c r="N60" s="60">
        <f t="shared" ref="N60:Q62" si="0">SUM(N49,N38,N27,N16,N5)</f>
        <v>284</v>
      </c>
      <c r="O60" s="61">
        <f t="shared" si="0"/>
        <v>38.5</v>
      </c>
      <c r="P60" s="60">
        <f t="shared" si="0"/>
        <v>269</v>
      </c>
      <c r="Q60" s="61">
        <f t="shared" si="0"/>
        <v>38</v>
      </c>
      <c r="R60" s="61">
        <v>749</v>
      </c>
      <c r="S60" s="61">
        <v>110.5</v>
      </c>
    </row>
    <row r="61" spans="1:19">
      <c r="A61" s="18" t="s">
        <v>10</v>
      </c>
      <c r="B61" s="29">
        <v>235</v>
      </c>
      <c r="C61" s="30">
        <v>27</v>
      </c>
      <c r="D61" s="29">
        <f t="shared" ref="D61:E64" si="1">SUM(D50,D39,D28,D17,D6)</f>
        <v>209</v>
      </c>
      <c r="E61" s="30">
        <f t="shared" si="1"/>
        <v>32.5</v>
      </c>
      <c r="F61" s="37">
        <f>SUM(F50,F39,F28,F17)</f>
        <v>185</v>
      </c>
      <c r="G61" s="30">
        <f>SUM(G50,G39,G28,G17,G6)</f>
        <v>35</v>
      </c>
      <c r="H61" s="54">
        <v>667</v>
      </c>
      <c r="I61" s="55">
        <v>93</v>
      </c>
      <c r="K61" s="18" t="s">
        <v>10</v>
      </c>
      <c r="L61" s="8">
        <v>209</v>
      </c>
      <c r="M61" s="4">
        <v>32</v>
      </c>
      <c r="N61" s="8">
        <f t="shared" si="0"/>
        <v>273</v>
      </c>
      <c r="O61" s="4">
        <f t="shared" si="0"/>
        <v>36</v>
      </c>
      <c r="P61" s="8">
        <f t="shared" si="0"/>
        <v>215</v>
      </c>
      <c r="Q61" s="4">
        <f t="shared" si="0"/>
        <v>35</v>
      </c>
      <c r="R61" s="52">
        <v>558</v>
      </c>
      <c r="S61" s="52">
        <v>95</v>
      </c>
    </row>
    <row r="62" spans="1:19">
      <c r="A62" s="18" t="s">
        <v>12</v>
      </c>
      <c r="B62" s="29">
        <v>149</v>
      </c>
      <c r="C62" s="30">
        <v>21</v>
      </c>
      <c r="D62" s="29">
        <f t="shared" si="1"/>
        <v>169</v>
      </c>
      <c r="E62" s="30">
        <f t="shared" si="1"/>
        <v>28.5</v>
      </c>
      <c r="F62" s="37">
        <f>SUM(F51,F40,F29,F18,F7)</f>
        <v>207</v>
      </c>
      <c r="G62" s="30">
        <f>SUM(G51,G40,G29,G18,G7)</f>
        <v>26</v>
      </c>
      <c r="H62" s="54">
        <v>458</v>
      </c>
      <c r="I62" s="55">
        <v>65</v>
      </c>
      <c r="K62" s="18" t="s">
        <v>12</v>
      </c>
      <c r="L62" s="8">
        <v>159</v>
      </c>
      <c r="M62" s="4">
        <v>30</v>
      </c>
      <c r="N62" s="8">
        <f t="shared" si="0"/>
        <v>174</v>
      </c>
      <c r="O62" s="4">
        <f t="shared" si="0"/>
        <v>29</v>
      </c>
      <c r="P62" s="8">
        <f t="shared" si="0"/>
        <v>154</v>
      </c>
      <c r="Q62" s="4">
        <f t="shared" si="0"/>
        <v>31</v>
      </c>
      <c r="R62" s="52">
        <v>513</v>
      </c>
      <c r="S62" s="52">
        <v>92.5</v>
      </c>
    </row>
    <row r="63" spans="1:19" ht="23.25">
      <c r="A63" s="82" t="s">
        <v>21</v>
      </c>
      <c r="B63" s="29">
        <v>56</v>
      </c>
      <c r="C63" s="30">
        <v>14.5</v>
      </c>
      <c r="D63" s="29">
        <f t="shared" si="1"/>
        <v>135</v>
      </c>
      <c r="E63" s="30">
        <f t="shared" si="1"/>
        <v>21</v>
      </c>
      <c r="F63" s="37">
        <f>SUM(F52,F41,F30,F19,F8)</f>
        <v>143</v>
      </c>
      <c r="G63" s="30">
        <f>SUM(G52,G41,G30,G19,G8)</f>
        <v>21</v>
      </c>
      <c r="H63" s="54">
        <v>315</v>
      </c>
      <c r="I63" s="55">
        <v>59.5</v>
      </c>
      <c r="K63" s="5" t="s">
        <v>19</v>
      </c>
      <c r="L63" s="11">
        <v>34</v>
      </c>
      <c r="M63" s="10">
        <v>11</v>
      </c>
      <c r="N63" s="8">
        <f t="shared" ref="N63:O65" si="2">SUM(N52,N41,N30,N19,N8)</f>
        <v>86</v>
      </c>
      <c r="O63" s="4">
        <f t="shared" si="2"/>
        <v>20.5</v>
      </c>
      <c r="P63" s="8">
        <f>SUM(P52,P41,P30,P20,P8)</f>
        <v>81</v>
      </c>
      <c r="Q63" s="4">
        <f>SUM(Q52,Q41,Q30,Q19,Q8)</f>
        <v>25</v>
      </c>
      <c r="R63" s="52">
        <v>138</v>
      </c>
      <c r="S63" s="52">
        <v>83</v>
      </c>
    </row>
    <row r="64" spans="1:19">
      <c r="A64" s="18" t="s">
        <v>19</v>
      </c>
      <c r="B64" s="32">
        <v>110</v>
      </c>
      <c r="C64" s="31">
        <v>21</v>
      </c>
      <c r="D64" s="29">
        <f t="shared" si="1"/>
        <v>75</v>
      </c>
      <c r="E64" s="30">
        <f t="shared" si="1"/>
        <v>16</v>
      </c>
      <c r="F64" s="37">
        <f>SUM(F53,F42,F31,F20,F9)</f>
        <v>67</v>
      </c>
      <c r="G64" s="30">
        <f>SUM(G53,G42,G31,G20,G9)</f>
        <v>16</v>
      </c>
      <c r="H64" s="54">
        <v>293</v>
      </c>
      <c r="I64" s="55">
        <v>54.5</v>
      </c>
      <c r="K64" s="5" t="s">
        <v>13</v>
      </c>
      <c r="L64" s="11">
        <v>116</v>
      </c>
      <c r="M64" s="10">
        <v>17</v>
      </c>
      <c r="N64" s="11">
        <f t="shared" si="2"/>
        <v>36</v>
      </c>
      <c r="O64" s="10">
        <f t="shared" si="2"/>
        <v>10</v>
      </c>
      <c r="P64" s="11">
        <f>SUM(P53,P42,P31,P21,P9)</f>
        <v>57</v>
      </c>
      <c r="Q64" s="4">
        <f>SUM(Q53,Q42,Q31,Q20,Q9)</f>
        <v>9</v>
      </c>
      <c r="R64" s="52">
        <v>417</v>
      </c>
      <c r="S64" s="52">
        <v>54.5</v>
      </c>
    </row>
    <row r="65" spans="1:19" ht="24" thickBot="1">
      <c r="A65" s="58" t="s">
        <v>13</v>
      </c>
      <c r="B65" s="49">
        <v>147</v>
      </c>
      <c r="C65" s="48">
        <v>22.5</v>
      </c>
      <c r="D65" s="49">
        <f>SUM(D54,D43,D32,D21,D10)</f>
        <v>56</v>
      </c>
      <c r="E65" s="48">
        <f>SUM(E32,E43,E54,E21,E10)</f>
        <v>9</v>
      </c>
      <c r="F65" s="39">
        <f>SUM(F54,F43,F32,F21,F10)</f>
        <v>46</v>
      </c>
      <c r="G65" s="35">
        <f>SUM(G54,G43,G32,G21,G10)</f>
        <v>9</v>
      </c>
      <c r="H65" s="56">
        <v>361</v>
      </c>
      <c r="I65" s="57">
        <v>51.5</v>
      </c>
      <c r="K65" s="81" t="s">
        <v>21</v>
      </c>
      <c r="L65" s="13">
        <v>45</v>
      </c>
      <c r="M65" s="14">
        <v>10</v>
      </c>
      <c r="N65" s="13">
        <f t="shared" si="2"/>
        <v>43</v>
      </c>
      <c r="O65" s="14">
        <f t="shared" si="2"/>
        <v>13</v>
      </c>
      <c r="P65" s="13">
        <f>SUM(P54,P43,P32,P21,P10)</f>
        <v>27</v>
      </c>
      <c r="Q65" s="14">
        <f>SUM(Q54,Q43,Q32,Q21,Q10)</f>
        <v>4</v>
      </c>
      <c r="R65" s="53">
        <v>156</v>
      </c>
      <c r="S65" s="53">
        <v>37</v>
      </c>
    </row>
    <row r="67" spans="1:19">
      <c r="A67" s="91" t="s">
        <v>24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1:19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70" spans="1:19">
      <c r="A70" s="92" t="s">
        <v>25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</row>
    <row r="71" spans="1:19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</sheetData>
  <sortState ref="A60:J65">
    <sortCondition descending="1" ref="I60:I65"/>
  </sortState>
  <mergeCells count="38">
    <mergeCell ref="P57:Q57"/>
    <mergeCell ref="B46:C46"/>
    <mergeCell ref="D46:E46"/>
    <mergeCell ref="F46:G46"/>
    <mergeCell ref="L46:M46"/>
    <mergeCell ref="N46:O46"/>
    <mergeCell ref="P46:Q46"/>
    <mergeCell ref="B57:C57"/>
    <mergeCell ref="D57:E57"/>
    <mergeCell ref="F57:G57"/>
    <mergeCell ref="L57:M57"/>
    <mergeCell ref="N57:O57"/>
    <mergeCell ref="B35:C35"/>
    <mergeCell ref="D35:E35"/>
    <mergeCell ref="F35:G35"/>
    <mergeCell ref="L35:M35"/>
    <mergeCell ref="N35:O35"/>
    <mergeCell ref="D24:E24"/>
    <mergeCell ref="F24:G24"/>
    <mergeCell ref="L24:M24"/>
    <mergeCell ref="N24:O24"/>
    <mergeCell ref="P24:Q24"/>
    <mergeCell ref="A67:S68"/>
    <mergeCell ref="A70:S71"/>
    <mergeCell ref="B2:C2"/>
    <mergeCell ref="D2:E2"/>
    <mergeCell ref="F2:G2"/>
    <mergeCell ref="B13:C13"/>
    <mergeCell ref="D13:E13"/>
    <mergeCell ref="F13:G13"/>
    <mergeCell ref="L2:M2"/>
    <mergeCell ref="N2:O2"/>
    <mergeCell ref="P2:Q2"/>
    <mergeCell ref="L13:M13"/>
    <mergeCell ref="N13:O13"/>
    <mergeCell ref="P13:Q13"/>
    <mergeCell ref="P35:Q35"/>
    <mergeCell ref="B24:C24"/>
  </mergeCells>
  <printOptions horizontalCentered="1"/>
  <pageMargins left="0.15748031496062992" right="0.15748031496062992" top="0.59055118110236227" bottom="0.15748031496062992" header="0.19685039370078741" footer="0"/>
  <pageSetup paperSize="9" scale="64" orientation="portrait" r:id="rId1"/>
  <headerFooter>
    <oddHeader>&amp;F</oddHeader>
  </headerFooter>
  <ignoredErrors>
    <ignoredError sqref="P63:P64 F61 E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League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Dobbie</dc:creator>
  <cp:lastModifiedBy>Andrew Dobbie</cp:lastModifiedBy>
  <cp:lastPrinted>2023-06-19T19:18:13Z</cp:lastPrinted>
  <dcterms:created xsi:type="dcterms:W3CDTF">2022-04-29T10:07:43Z</dcterms:created>
  <dcterms:modified xsi:type="dcterms:W3CDTF">2023-06-19T19:18:22Z</dcterms:modified>
</cp:coreProperties>
</file>